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Na 2026 przetarg\11. załączniki do SWZ - nr 2 - 26.09.2025 i 09.10.2025\zał. nr 1 i 2 do SWZ - pakiet 4\"/>
    </mc:Choice>
  </mc:AlternateContent>
  <xr:revisionPtr revIDLastSave="0" documentId="13_ncr:1_{BE1FFC95-022B-411C-9F71-C3080AB213A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3" i="1" l="1"/>
  <c r="I122" i="1"/>
  <c r="I121" i="1"/>
  <c r="I120" i="1"/>
  <c r="I119" i="1"/>
  <c r="I118" i="1"/>
  <c r="I117" i="1"/>
  <c r="K117" i="1" s="1"/>
  <c r="I116" i="1"/>
  <c r="I115" i="1"/>
  <c r="I114" i="1"/>
  <c r="I113" i="1"/>
  <c r="K113" i="1" s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K93" i="1" s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K77" i="1" s="1"/>
  <c r="I76" i="1"/>
  <c r="I75" i="1"/>
  <c r="I74" i="1"/>
  <c r="I73" i="1"/>
  <c r="I72" i="1"/>
  <c r="I71" i="1"/>
  <c r="I70" i="1"/>
  <c r="I69" i="1"/>
  <c r="K69" i="1" s="1"/>
  <c r="I68" i="1"/>
  <c r="I67" i="1"/>
  <c r="I66" i="1"/>
  <c r="I65" i="1"/>
  <c r="I64" i="1"/>
  <c r="I63" i="1"/>
  <c r="I62" i="1"/>
  <c r="I61" i="1"/>
  <c r="K61" i="1" s="1"/>
  <c r="I60" i="1"/>
  <c r="I59" i="1"/>
  <c r="I58" i="1"/>
  <c r="I57" i="1"/>
  <c r="I56" i="1"/>
  <c r="I55" i="1"/>
  <c r="I54" i="1"/>
  <c r="I53" i="1"/>
  <c r="K53" i="1" s="1"/>
  <c r="I52" i="1"/>
  <c r="I51" i="1"/>
  <c r="I50" i="1"/>
  <c r="I47" i="1"/>
  <c r="K47" i="1" s="1"/>
  <c r="I42" i="1"/>
  <c r="I37" i="1"/>
  <c r="I32" i="1"/>
  <c r="F125" i="1" l="1"/>
  <c r="L83" i="1"/>
  <c r="L75" i="1"/>
  <c r="K57" i="1"/>
  <c r="L57" i="1" s="1"/>
  <c r="K65" i="1"/>
  <c r="L65" i="1" s="1"/>
  <c r="K73" i="1"/>
  <c r="L73" i="1" s="1"/>
  <c r="K81" i="1"/>
  <c r="L81" i="1" s="1"/>
  <c r="K85" i="1"/>
  <c r="L85" i="1" s="1"/>
  <c r="K89" i="1"/>
  <c r="L89" i="1" s="1"/>
  <c r="K97" i="1"/>
  <c r="L97" i="1" s="1"/>
  <c r="K101" i="1"/>
  <c r="L101" i="1" s="1"/>
  <c r="K105" i="1"/>
  <c r="L105" i="1" s="1"/>
  <c r="K109" i="1"/>
  <c r="L109" i="1" s="1"/>
  <c r="K121" i="1"/>
  <c r="L121" i="1" s="1"/>
  <c r="L47" i="1"/>
  <c r="L53" i="1"/>
  <c r="L61" i="1"/>
  <c r="L69" i="1"/>
  <c r="L77" i="1"/>
  <c r="L93" i="1"/>
  <c r="L113" i="1"/>
  <c r="L117" i="1"/>
  <c r="K32" i="1"/>
  <c r="L32" i="1" s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102" i="1"/>
  <c r="L102" i="1" s="1"/>
  <c r="K106" i="1"/>
  <c r="L106" i="1" s="1"/>
  <c r="K110" i="1"/>
  <c r="L110" i="1" s="1"/>
  <c r="K114" i="1"/>
  <c r="L114" i="1" s="1"/>
  <c r="K118" i="1"/>
  <c r="L118" i="1" s="1"/>
  <c r="K122" i="1"/>
  <c r="L122" i="1" s="1"/>
  <c r="K37" i="1"/>
  <c r="L37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L71" i="1" s="1"/>
  <c r="K75" i="1"/>
  <c r="K79" i="1"/>
  <c r="L79" i="1" s="1"/>
  <c r="K83" i="1"/>
  <c r="K87" i="1"/>
  <c r="L87" i="1" s="1"/>
  <c r="K91" i="1"/>
  <c r="L91" i="1" s="1"/>
  <c r="K95" i="1"/>
  <c r="L95" i="1" s="1"/>
  <c r="K99" i="1"/>
  <c r="L99" i="1" s="1"/>
  <c r="K103" i="1"/>
  <c r="L103" i="1" s="1"/>
  <c r="K107" i="1"/>
  <c r="L107" i="1" s="1"/>
  <c r="K111" i="1"/>
  <c r="L111" i="1" s="1"/>
  <c r="K115" i="1"/>
  <c r="L115" i="1" s="1"/>
  <c r="K119" i="1"/>
  <c r="L119" i="1" s="1"/>
  <c r="K123" i="1"/>
  <c r="L123" i="1" s="1"/>
  <c r="K42" i="1"/>
  <c r="L42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L84" i="1" s="1"/>
  <c r="K88" i="1"/>
  <c r="L88" i="1" s="1"/>
  <c r="K92" i="1"/>
  <c r="L92" i="1" s="1"/>
  <c r="K96" i="1"/>
  <c r="L96" i="1" s="1"/>
  <c r="K100" i="1"/>
  <c r="L100" i="1" s="1"/>
  <c r="K104" i="1"/>
  <c r="L104" i="1" s="1"/>
  <c r="K108" i="1"/>
  <c r="L108" i="1" s="1"/>
  <c r="K112" i="1"/>
  <c r="L112" i="1" s="1"/>
  <c r="K116" i="1"/>
  <c r="L116" i="1" s="1"/>
  <c r="K120" i="1"/>
  <c r="L120" i="1" s="1"/>
  <c r="F126" i="1" l="1"/>
  <c r="B26" i="1" s="1"/>
</calcChain>
</file>

<file path=xl/sharedStrings.xml><?xml version="1.0" encoding="utf-8"?>
<sst xmlns="http://schemas.openxmlformats.org/spreadsheetml/2006/main" count="399" uniqueCount="272">
  <si>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</si>
  <si>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</si>
  <si>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</si>
  <si>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</si>
  <si>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</si>
  <si>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</si>
  <si>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</si>
  <si>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</si>
  <si>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</si>
  <si>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</si>
  <si>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</si>
  <si>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</si>
  <si>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</si>
  <si>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</si>
  <si>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</si>
  <si>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</si>
  <si>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</si>
  <si>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</si>
  <si>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</si>
  <si>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</si>
  <si>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</si>
  <si>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</si>
  <si>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42</t>
  </si>
  <si>
    <t>ROZME-KRZ</t>
  </si>
  <si>
    <t>Mechaniczne rozdrabnianie krzewów, malin, jeżyn itp.</t>
  </si>
  <si>
    <t>77</t>
  </si>
  <si>
    <t>WYK-POGCZ</t>
  </si>
  <si>
    <t>Wyorywanie bruzd pługiem leśnym z pogłębiaczem na powierzchni pow. 0,5 ha</t>
  </si>
  <si>
    <t>KMTR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</si>
  <si>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</si>
  <si>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</si>
  <si>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</si>
  <si>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</si>
  <si>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</si>
  <si>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</si>
  <si>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</si>
  <si>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</si>
  <si>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</si>
  <si>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</si>
  <si>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</si>
  <si>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</si>
  <si>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</si>
  <si>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</si>
  <si>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</si>
  <si>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</si>
  <si>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</si>
  <si>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</si>
  <si>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</si>
  <si>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</si>
  <si>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</si>
  <si>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</si>
  <si>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</si>
  <si>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</si>
  <si>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</si>
  <si>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</si>
  <si>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</si>
  <si>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</si>
  <si>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</si>
  <si>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</si>
  <si>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</si>
  <si>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</si>
  <si>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</si>
  <si>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</si>
  <si>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</si>
  <si>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</si>
  <si>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</si>
  <si>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</si>
  <si>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</si>
  <si>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</si>
  <si>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</si>
  <si>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</si>
  <si>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</si>
  <si>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</si>
  <si>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</si>
  <si>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</si>
  <si>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</si>
  <si>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</si>
  <si>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</si>
  <si>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</si>
  <si>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</si>
  <si>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</si>
  <si>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</si>
  <si>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</si>
  <si>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</si>
  <si>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199</t>
  </si>
  <si>
    <t>ZB-NASP</t>
  </si>
  <si>
    <t>Zbiór nasion pozostałych gatunków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</si>
  <si>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</si>
  <si>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</si>
  <si>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</si>
  <si>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</si>
  <si>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</si>
  <si>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</si>
  <si>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</si>
  <si>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</si>
  <si>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</si>
  <si>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</si>
  <si>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</si>
  <si>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</si>
  <si>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</si>
  <si>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</si>
  <si>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</si>
  <si>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</si>
  <si>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</si>
  <si>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</si>
  <si>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</si>
  <si>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</si>
  <si>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</si>
  <si>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</si>
  <si>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</si>
  <si>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</si>
  <si>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</si>
  <si>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</si>
  <si>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401</t>
  </si>
  <si>
    <t>GRAB-R</t>
  </si>
  <si>
    <t>Wygrabianie powierzchni z korzeni i pozostałości drzewnych</t>
  </si>
  <si>
    <t>AR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</si>
  <si>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</si>
  <si>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</si>
  <si>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</si>
  <si>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</si>
  <si>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</si>
  <si>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</si>
  <si>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</si>
  <si>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</si>
  <si>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</si>
  <si>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422</t>
  </si>
  <si>
    <t>WYC-SC</t>
  </si>
  <si>
    <t>Wyciskanie rządków siewnych lub wyciskanie szpar</t>
  </si>
  <si>
    <t>424</t>
  </si>
  <si>
    <t>SIEW-PRC</t>
  </si>
  <si>
    <t>Siew nasion rzutem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</si>
  <si>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</si>
  <si>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</si>
  <si>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</si>
  <si>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</si>
  <si>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</si>
  <si>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</si>
  <si>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</si>
  <si>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</si>
  <si>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</si>
  <si>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</si>
  <si>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</si>
  <si>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</si>
  <si>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</si>
  <si>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</si>
  <si>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</si>
  <si>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</si>
  <si>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</si>
  <si>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</si>
  <si>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</si>
  <si>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</si>
  <si>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</si>
  <si>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</si>
  <si>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</si>
  <si>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</si>
  <si>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</si>
  <si>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</si>
  <si>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</si>
  <si>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</si>
  <si>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</si>
  <si>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</si>
  <si>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</si>
  <si>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</si>
  <si>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</si>
  <si>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493</t>
  </si>
  <si>
    <t>SIEW-KC</t>
  </si>
  <si>
    <t>Rozsiew kompostu rozrzutnikiem</t>
  </si>
  <si>
    <t>M3P</t>
  </si>
  <si>
    <t>496</t>
  </si>
  <si>
    <t>NAW-MIND</t>
  </si>
  <si>
    <t>Nawożenie mineralne - dolistne</t>
  </si>
  <si>
    <t>500</t>
  </si>
  <si>
    <t>NAW-MINER</t>
  </si>
  <si>
    <t>Nawożenie mineralne w sadzonkach -wykonywane ręcznie</t>
  </si>
  <si>
    <t>501</t>
  </si>
  <si>
    <t>NAW MINES</t>
  </si>
  <si>
    <t>Startowy wysiew nawozów ręcznie</t>
  </si>
  <si>
    <t>508</t>
  </si>
  <si>
    <t>ZAŁ-KOMP</t>
  </si>
  <si>
    <t>Załadunek kompostu na wozy lub przyczepy</t>
  </si>
  <si>
    <t>517</t>
  </si>
  <si>
    <t>UKŁ-SUB</t>
  </si>
  <si>
    <t>Układanie warstwy substratu o grubości 15 cm</t>
  </si>
  <si>
    <t>518</t>
  </si>
  <si>
    <t>ROZŁ-SUB</t>
  </si>
  <si>
    <t>Przygotowanie substratu do ponownego obsiewu</t>
  </si>
  <si>
    <t>526</t>
  </si>
  <si>
    <t>WYOR-CS</t>
  </si>
  <si>
    <t>Wyorywanie lub podcinanie sadzonek ciągnikowym podcinaczem sekcyjnym</t>
  </si>
  <si>
    <t>527</t>
  </si>
  <si>
    <t>WYJ-1IN</t>
  </si>
  <si>
    <t>Wyjęcie, sortowanie, liczenie i zabezpieczenie do transportu - 1 latek iglastych</t>
  </si>
  <si>
    <t>528</t>
  </si>
  <si>
    <t>WYJ-1LN</t>
  </si>
  <si>
    <t>Wyjęcie, sortowanie, liczenie i zabezpieczenie do transportu - 1 latek liściastych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</si>
  <si>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</si>
  <si>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</si>
  <si>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</si>
  <si>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</si>
  <si>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</si>
  <si>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</si>
  <si>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</si>
  <si>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</si>
  <si>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</si>
  <si>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</si>
  <si>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</si>
  <si>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</si>
  <si>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</si>
  <si>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</si>
  <si>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</si>
  <si>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</si>
  <si>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</si>
  <si>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</si>
  <si>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</si>
  <si>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</si>
  <si>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</si>
  <si>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</si>
  <si>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</si>
  <si>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</si>
  <si>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</si>
  <si>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</si>
  <si>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</si>
  <si>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</si>
  <si>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</si>
  <si>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</si>
  <si>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</si>
  <si>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</si>
  <si>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</si>
  <si>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558</t>
  </si>
  <si>
    <t>TERMO-NAS</t>
  </si>
  <si>
    <t>Wykonanie termoterapii żołędzi</t>
  </si>
  <si>
    <t>909</t>
  </si>
  <si>
    <t>GOPP RH8</t>
  </si>
  <si>
    <t>911</t>
  </si>
  <si>
    <t>GOPP PILA</t>
  </si>
  <si>
    <t>912</t>
  </si>
  <si>
    <t>GOPP RU8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</si>
  <si>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</si>
  <si>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</si>
  <si>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</si>
  <si>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</si>
  <si>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</si>
  <si>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</si>
  <si>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</si>
  <si>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</si>
  <si>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</si>
  <si>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</si>
  <si>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</si>
  <si>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</si>
  <si>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</si>
  <si>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</si>
  <si>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</si>
  <si>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</si>
  <si>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2026''  składamy niniejszym ofertę na pakiet 4 tego zamówienia: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</si>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</sst>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64"/>
  <sheetViews>
    <sheetView tabSelected="1" workbookViewId="0">
      <selection activeCell="E27" sqref="E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246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41"/>
      <c r="C3" s="41"/>
      <c r="D3" s="41"/>
      <c r="E3" s="41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42"/>
      <c r="C5" s="42"/>
      <c r="D5" s="42"/>
      <c r="E5" s="42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42"/>
      <c r="C7" s="42"/>
      <c r="D7" s="42"/>
      <c r="E7" s="42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14" t="s">
        <v>247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8" t="s">
        <v>248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7" t="s">
        <v>249</v>
      </c>
      <c r="G14" s="37"/>
      <c r="H14" s="37"/>
      <c r="I14" s="37"/>
    </row>
    <row r="15" spans="2:16" s="1" customFormat="1" ht="43.15" customHeight="1" x14ac:dyDescent="0.2"/>
    <row r="16" spans="2:16" s="1" customFormat="1" ht="20.85" customHeight="1" x14ac:dyDescent="0.2">
      <c r="C16" s="24" t="s">
        <v>250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251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252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253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254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TEXT(F126,"#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50.1" customHeight="1" x14ac:dyDescent="0.2"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2:13" s="1" customFormat="1" ht="3.2" customHeight="1" x14ac:dyDescent="0.2"/>
    <row r="29" spans="2:13" s="1" customFormat="1" ht="18.2" customHeight="1" x14ac:dyDescent="0.2">
      <c r="B29" s="24" t="s">
        <v>255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966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256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257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258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9" customHeight="1" x14ac:dyDescent="0.2"/>
    <row r="49" spans="2:13" s="1" customFormat="1" ht="56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0" t="s">
        <v>10</v>
      </c>
      <c r="M49" s="40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2.57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9">
        <f t="shared" ref="L50:L81" si="2"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2.57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1.24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17.14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20.6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3.57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24.17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1.72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3.56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8.6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30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199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64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68</v>
      </c>
      <c r="G67" s="8">
        <v>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68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68</v>
      </c>
      <c r="G70" s="8">
        <v>50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1.2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64</v>
      </c>
      <c r="G72" s="8">
        <v>823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90</v>
      </c>
      <c r="F73" s="6" t="s">
        <v>64</v>
      </c>
      <c r="G73" s="8">
        <v>25.5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64</v>
      </c>
      <c r="G74" s="8">
        <v>14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64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64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64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64</v>
      </c>
      <c r="G78" s="8">
        <v>167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64</v>
      </c>
      <c r="G79" s="8">
        <v>4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64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28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116</v>
      </c>
      <c r="G81" s="8">
        <v>82.5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116</v>
      </c>
      <c r="G82" s="8">
        <v>266</v>
      </c>
      <c r="H82" s="10">
        <v>0</v>
      </c>
      <c r="I82" s="9">
        <f t="shared" ref="I82:I113" si="3">ROUND(G82* H82,2)</f>
        <v>0</v>
      </c>
      <c r="J82" s="5">
        <v>8</v>
      </c>
      <c r="K82" s="9">
        <f t="shared" ref="K82:K113" si="4">ROUND(I82* J82/100,2)</f>
        <v>0</v>
      </c>
      <c r="L82" s="19">
        <f t="shared" ref="L82:L113" si="5">ROUND(I82+ K82,2)</f>
        <v>0</v>
      </c>
      <c r="M82" s="20"/>
    </row>
    <row r="83" spans="2:13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116</v>
      </c>
      <c r="G83" s="8">
        <v>266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9">
        <f t="shared" si="5"/>
        <v>0</v>
      </c>
      <c r="M83" s="20"/>
    </row>
    <row r="84" spans="2:13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116</v>
      </c>
      <c r="G84" s="8">
        <v>266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9">
        <f t="shared" si="5"/>
        <v>0</v>
      </c>
      <c r="M84" s="20"/>
    </row>
    <row r="85" spans="2:13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116</v>
      </c>
      <c r="G85" s="8">
        <v>15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9">
        <f t="shared" si="5"/>
        <v>0</v>
      </c>
      <c r="M85" s="20"/>
    </row>
    <row r="86" spans="2:13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116</v>
      </c>
      <c r="G86" s="8">
        <v>12.36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9">
        <f t="shared" si="5"/>
        <v>0</v>
      </c>
      <c r="M86" s="20"/>
    </row>
    <row r="87" spans="2:13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116</v>
      </c>
      <c r="G87" s="8">
        <v>231.5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9">
        <f t="shared" si="5"/>
        <v>0</v>
      </c>
      <c r="M87" s="20"/>
    </row>
    <row r="88" spans="2:13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137</v>
      </c>
      <c r="F88" s="6" t="s">
        <v>116</v>
      </c>
      <c r="G88" s="8">
        <v>20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116</v>
      </c>
      <c r="G89" s="8">
        <v>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28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116</v>
      </c>
      <c r="G90" s="8">
        <v>654.4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116</v>
      </c>
      <c r="G91" s="8">
        <v>49.5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47</v>
      </c>
      <c r="C92" s="6" t="s">
        <v>147</v>
      </c>
      <c r="D92" s="6" t="s">
        <v>148</v>
      </c>
      <c r="E92" s="7" t="s">
        <v>149</v>
      </c>
      <c r="F92" s="6" t="s">
        <v>116</v>
      </c>
      <c r="G92" s="8">
        <v>736.4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28.7" customHeight="1" x14ac:dyDescent="0.2">
      <c r="B93" s="5">
        <v>48</v>
      </c>
      <c r="C93" s="6" t="s">
        <v>150</v>
      </c>
      <c r="D93" s="6" t="s">
        <v>151</v>
      </c>
      <c r="E93" s="7" t="s">
        <v>152</v>
      </c>
      <c r="F93" s="6" t="s">
        <v>116</v>
      </c>
      <c r="G93" s="8">
        <v>654.4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28.7" customHeight="1" x14ac:dyDescent="0.2">
      <c r="B94" s="5">
        <v>49</v>
      </c>
      <c r="C94" s="6" t="s">
        <v>153</v>
      </c>
      <c r="D94" s="6" t="s">
        <v>154</v>
      </c>
      <c r="E94" s="7" t="s">
        <v>155</v>
      </c>
      <c r="F94" s="6" t="s">
        <v>116</v>
      </c>
      <c r="G94" s="8">
        <v>49.5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28.7" customHeight="1" x14ac:dyDescent="0.2">
      <c r="B95" s="5">
        <v>50</v>
      </c>
      <c r="C95" s="6" t="s">
        <v>156</v>
      </c>
      <c r="D95" s="6" t="s">
        <v>157</v>
      </c>
      <c r="E95" s="7" t="s">
        <v>158</v>
      </c>
      <c r="F95" s="6" t="s">
        <v>116</v>
      </c>
      <c r="G95" s="8">
        <v>111.24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28.7" customHeight="1" x14ac:dyDescent="0.2">
      <c r="B96" s="5">
        <v>51</v>
      </c>
      <c r="C96" s="6" t="s">
        <v>159</v>
      </c>
      <c r="D96" s="6" t="s">
        <v>160</v>
      </c>
      <c r="E96" s="7" t="s">
        <v>161</v>
      </c>
      <c r="F96" s="6" t="s">
        <v>116</v>
      </c>
      <c r="G96" s="8">
        <v>778.4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28.7" customHeight="1" x14ac:dyDescent="0.2">
      <c r="B97" s="5">
        <v>52</v>
      </c>
      <c r="C97" s="6" t="s">
        <v>162</v>
      </c>
      <c r="D97" s="6" t="s">
        <v>163</v>
      </c>
      <c r="E97" s="7" t="s">
        <v>164</v>
      </c>
      <c r="F97" s="6" t="s">
        <v>116</v>
      </c>
      <c r="G97" s="8">
        <v>37.08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19.7" customHeight="1" x14ac:dyDescent="0.2">
      <c r="B98" s="5">
        <v>53</v>
      </c>
      <c r="C98" s="6" t="s">
        <v>165</v>
      </c>
      <c r="D98" s="6" t="s">
        <v>166</v>
      </c>
      <c r="E98" s="7" t="s">
        <v>167</v>
      </c>
      <c r="F98" s="6" t="s">
        <v>168</v>
      </c>
      <c r="G98" s="8">
        <v>150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54</v>
      </c>
      <c r="C99" s="6" t="s">
        <v>169</v>
      </c>
      <c r="D99" s="6" t="s">
        <v>170</v>
      </c>
      <c r="E99" s="7" t="s">
        <v>171</v>
      </c>
      <c r="F99" s="6" t="s">
        <v>116</v>
      </c>
      <c r="G99" s="8">
        <v>180.36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28.7" customHeight="1" x14ac:dyDescent="0.2">
      <c r="B100" s="5">
        <v>55</v>
      </c>
      <c r="C100" s="6" t="s">
        <v>172</v>
      </c>
      <c r="D100" s="6" t="s">
        <v>173</v>
      </c>
      <c r="E100" s="7" t="s">
        <v>174</v>
      </c>
      <c r="F100" s="6" t="s">
        <v>116</v>
      </c>
      <c r="G100" s="8">
        <v>180.36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19.7" customHeight="1" x14ac:dyDescent="0.2">
      <c r="B101" s="5">
        <v>56</v>
      </c>
      <c r="C101" s="6" t="s">
        <v>175</v>
      </c>
      <c r="D101" s="6" t="s">
        <v>176</v>
      </c>
      <c r="E101" s="7" t="s">
        <v>177</v>
      </c>
      <c r="F101" s="6" t="s">
        <v>116</v>
      </c>
      <c r="G101" s="8">
        <v>12.36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57</v>
      </c>
      <c r="C102" s="6" t="s">
        <v>178</v>
      </c>
      <c r="D102" s="6" t="s">
        <v>179</v>
      </c>
      <c r="E102" s="7" t="s">
        <v>180</v>
      </c>
      <c r="F102" s="6" t="s">
        <v>168</v>
      </c>
      <c r="G102" s="8">
        <v>150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19.7" customHeight="1" x14ac:dyDescent="0.2">
      <c r="B103" s="5">
        <v>58</v>
      </c>
      <c r="C103" s="6" t="s">
        <v>181</v>
      </c>
      <c r="D103" s="6" t="s">
        <v>182</v>
      </c>
      <c r="E103" s="7" t="s">
        <v>183</v>
      </c>
      <c r="F103" s="6" t="s">
        <v>116</v>
      </c>
      <c r="G103" s="8">
        <v>4.12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59</v>
      </c>
      <c r="C104" s="6" t="s">
        <v>184</v>
      </c>
      <c r="D104" s="6" t="s">
        <v>185</v>
      </c>
      <c r="E104" s="7" t="s">
        <v>186</v>
      </c>
      <c r="F104" s="6" t="s">
        <v>116</v>
      </c>
      <c r="G104" s="8">
        <v>8.24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28.7" customHeight="1" x14ac:dyDescent="0.2">
      <c r="B105" s="5">
        <v>60</v>
      </c>
      <c r="C105" s="6" t="s">
        <v>187</v>
      </c>
      <c r="D105" s="6" t="s">
        <v>188</v>
      </c>
      <c r="E105" s="7" t="s">
        <v>189</v>
      </c>
      <c r="F105" s="6" t="s">
        <v>116</v>
      </c>
      <c r="G105" s="8">
        <v>80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28.7" customHeight="1" x14ac:dyDescent="0.2">
      <c r="B106" s="5">
        <v>61</v>
      </c>
      <c r="C106" s="6" t="s">
        <v>190</v>
      </c>
      <c r="D106" s="6" t="s">
        <v>191</v>
      </c>
      <c r="E106" s="7" t="s">
        <v>192</v>
      </c>
      <c r="F106" s="6" t="s">
        <v>32</v>
      </c>
      <c r="G106" s="8">
        <v>564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28.7" customHeight="1" x14ac:dyDescent="0.2">
      <c r="B107" s="5">
        <v>62</v>
      </c>
      <c r="C107" s="6" t="s">
        <v>193</v>
      </c>
      <c r="D107" s="6" t="s">
        <v>194</v>
      </c>
      <c r="E107" s="7" t="s">
        <v>195</v>
      </c>
      <c r="F107" s="6" t="s">
        <v>32</v>
      </c>
      <c r="G107" s="8">
        <v>15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19.7" customHeight="1" x14ac:dyDescent="0.2">
      <c r="B108" s="5">
        <v>63</v>
      </c>
      <c r="C108" s="6" t="s">
        <v>196</v>
      </c>
      <c r="D108" s="6" t="s">
        <v>197</v>
      </c>
      <c r="E108" s="7" t="s">
        <v>198</v>
      </c>
      <c r="F108" s="6" t="s">
        <v>32</v>
      </c>
      <c r="G108" s="8">
        <v>372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19.7" customHeight="1" x14ac:dyDescent="0.2">
      <c r="B109" s="5">
        <v>64</v>
      </c>
      <c r="C109" s="6" t="s">
        <v>199</v>
      </c>
      <c r="D109" s="6" t="s">
        <v>200</v>
      </c>
      <c r="E109" s="7" t="s">
        <v>201</v>
      </c>
      <c r="F109" s="6" t="s">
        <v>32</v>
      </c>
      <c r="G109" s="8">
        <v>1474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19.7" customHeight="1" x14ac:dyDescent="0.2">
      <c r="B110" s="5">
        <v>65</v>
      </c>
      <c r="C110" s="6" t="s">
        <v>202</v>
      </c>
      <c r="D110" s="6" t="s">
        <v>203</v>
      </c>
      <c r="E110" s="7" t="s">
        <v>204</v>
      </c>
      <c r="F110" s="6" t="s">
        <v>32</v>
      </c>
      <c r="G110" s="8">
        <v>6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9">
        <f t="shared" si="5"/>
        <v>0</v>
      </c>
      <c r="M110" s="20"/>
    </row>
    <row r="111" spans="2:13" s="1" customFormat="1" ht="19.7" customHeight="1" x14ac:dyDescent="0.2">
      <c r="B111" s="5">
        <v>66</v>
      </c>
      <c r="C111" s="6" t="s">
        <v>205</v>
      </c>
      <c r="D111" s="6" t="s">
        <v>206</v>
      </c>
      <c r="E111" s="7" t="s">
        <v>207</v>
      </c>
      <c r="F111" s="6" t="s">
        <v>32</v>
      </c>
      <c r="G111" s="8">
        <v>765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9">
        <f t="shared" si="5"/>
        <v>0</v>
      </c>
      <c r="M111" s="20"/>
    </row>
    <row r="112" spans="2:13" s="1" customFormat="1" ht="19.7" customHeight="1" x14ac:dyDescent="0.2">
      <c r="B112" s="5">
        <v>67</v>
      </c>
      <c r="C112" s="6" t="s">
        <v>208</v>
      </c>
      <c r="D112" s="6" t="s">
        <v>209</v>
      </c>
      <c r="E112" s="7" t="s">
        <v>210</v>
      </c>
      <c r="F112" s="6" t="s">
        <v>32</v>
      </c>
      <c r="G112" s="8">
        <v>737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9">
        <f t="shared" si="5"/>
        <v>0</v>
      </c>
      <c r="M112" s="20"/>
    </row>
    <row r="113" spans="2:14" s="1" customFormat="1" ht="19.7" customHeight="1" x14ac:dyDescent="0.2">
      <c r="B113" s="5">
        <v>68</v>
      </c>
      <c r="C113" s="6" t="s">
        <v>211</v>
      </c>
      <c r="D113" s="6" t="s">
        <v>212</v>
      </c>
      <c r="E113" s="7" t="s">
        <v>213</v>
      </c>
      <c r="F113" s="6" t="s">
        <v>32</v>
      </c>
      <c r="G113" s="8">
        <v>3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9">
        <f t="shared" si="5"/>
        <v>0</v>
      </c>
      <c r="M113" s="20"/>
    </row>
    <row r="114" spans="2:14" s="1" customFormat="1" ht="19.7" customHeight="1" x14ac:dyDescent="0.2">
      <c r="B114" s="5">
        <v>69</v>
      </c>
      <c r="C114" s="6" t="s">
        <v>214</v>
      </c>
      <c r="D114" s="6" t="s">
        <v>215</v>
      </c>
      <c r="E114" s="7" t="s">
        <v>216</v>
      </c>
      <c r="F114" s="6" t="s">
        <v>32</v>
      </c>
      <c r="G114" s="8">
        <v>1505</v>
      </c>
      <c r="H114" s="10">
        <v>0</v>
      </c>
      <c r="I114" s="9">
        <f t="shared" ref="I114:I123" si="6">ROUND(G114* H114,2)</f>
        <v>0</v>
      </c>
      <c r="J114" s="5">
        <v>8</v>
      </c>
      <c r="K114" s="9">
        <f t="shared" ref="K114:K123" si="7">ROUND(I114* J114/100,2)</f>
        <v>0</v>
      </c>
      <c r="L114" s="19">
        <f t="shared" ref="L114:L123" si="8">ROUND(I114+ K114,2)</f>
        <v>0</v>
      </c>
      <c r="M114" s="20"/>
    </row>
    <row r="115" spans="2:14" s="1" customFormat="1" ht="19.7" customHeight="1" x14ac:dyDescent="0.2">
      <c r="B115" s="5">
        <v>70</v>
      </c>
      <c r="C115" s="6" t="s">
        <v>217</v>
      </c>
      <c r="D115" s="6" t="s">
        <v>218</v>
      </c>
      <c r="E115" s="7" t="s">
        <v>219</v>
      </c>
      <c r="F115" s="6" t="s">
        <v>32</v>
      </c>
      <c r="G115" s="8">
        <v>765</v>
      </c>
      <c r="H115" s="10">
        <v>0</v>
      </c>
      <c r="I115" s="9">
        <f t="shared" si="6"/>
        <v>0</v>
      </c>
      <c r="J115" s="5">
        <v>8</v>
      </c>
      <c r="K115" s="9">
        <f t="shared" si="7"/>
        <v>0</v>
      </c>
      <c r="L115" s="19">
        <f t="shared" si="8"/>
        <v>0</v>
      </c>
      <c r="M115" s="20"/>
    </row>
    <row r="116" spans="2:14" s="1" customFormat="1" ht="19.7" customHeight="1" x14ac:dyDescent="0.2">
      <c r="B116" s="5">
        <v>71</v>
      </c>
      <c r="C116" s="6" t="s">
        <v>220</v>
      </c>
      <c r="D116" s="6" t="s">
        <v>221</v>
      </c>
      <c r="E116" s="7" t="s">
        <v>222</v>
      </c>
      <c r="F116" s="6" t="s">
        <v>32</v>
      </c>
      <c r="G116" s="8">
        <v>737</v>
      </c>
      <c r="H116" s="10">
        <v>0</v>
      </c>
      <c r="I116" s="9">
        <f t="shared" si="6"/>
        <v>0</v>
      </c>
      <c r="J116" s="5">
        <v>8</v>
      </c>
      <c r="K116" s="9">
        <f t="shared" si="7"/>
        <v>0</v>
      </c>
      <c r="L116" s="19">
        <f t="shared" si="8"/>
        <v>0</v>
      </c>
      <c r="M116" s="20"/>
    </row>
    <row r="117" spans="2:14" s="1" customFormat="1" ht="19.7" customHeight="1" x14ac:dyDescent="0.2">
      <c r="B117" s="5">
        <v>72</v>
      </c>
      <c r="C117" s="6" t="s">
        <v>223</v>
      </c>
      <c r="D117" s="6" t="s">
        <v>224</v>
      </c>
      <c r="E117" s="7" t="s">
        <v>225</v>
      </c>
      <c r="F117" s="6" t="s">
        <v>32</v>
      </c>
      <c r="G117" s="8">
        <v>3</v>
      </c>
      <c r="H117" s="10">
        <v>0</v>
      </c>
      <c r="I117" s="9">
        <f t="shared" si="6"/>
        <v>0</v>
      </c>
      <c r="J117" s="5">
        <v>8</v>
      </c>
      <c r="K117" s="9">
        <f t="shared" si="7"/>
        <v>0</v>
      </c>
      <c r="L117" s="19">
        <f t="shared" si="8"/>
        <v>0</v>
      </c>
      <c r="M117" s="20"/>
    </row>
    <row r="118" spans="2:14" s="1" customFormat="1" ht="28.7" customHeight="1" x14ac:dyDescent="0.2">
      <c r="B118" s="5">
        <v>73</v>
      </c>
      <c r="C118" s="6" t="s">
        <v>226</v>
      </c>
      <c r="D118" s="6" t="s">
        <v>227</v>
      </c>
      <c r="E118" s="7" t="s">
        <v>228</v>
      </c>
      <c r="F118" s="6" t="s">
        <v>116</v>
      </c>
      <c r="G118" s="8">
        <v>190.58</v>
      </c>
      <c r="H118" s="10">
        <v>0</v>
      </c>
      <c r="I118" s="9">
        <f t="shared" si="6"/>
        <v>0</v>
      </c>
      <c r="J118" s="5">
        <v>8</v>
      </c>
      <c r="K118" s="9">
        <f t="shared" si="7"/>
        <v>0</v>
      </c>
      <c r="L118" s="19">
        <f t="shared" si="8"/>
        <v>0</v>
      </c>
      <c r="M118" s="20"/>
    </row>
    <row r="119" spans="2:14" s="1" customFormat="1" ht="19.7" customHeight="1" x14ac:dyDescent="0.2">
      <c r="B119" s="5">
        <v>74</v>
      </c>
      <c r="C119" s="6" t="s">
        <v>229</v>
      </c>
      <c r="D119" s="6" t="s">
        <v>230</v>
      </c>
      <c r="E119" s="7" t="s">
        <v>231</v>
      </c>
      <c r="F119" s="6" t="s">
        <v>87</v>
      </c>
      <c r="G119" s="8">
        <v>950</v>
      </c>
      <c r="H119" s="10">
        <v>0</v>
      </c>
      <c r="I119" s="9">
        <f t="shared" si="6"/>
        <v>0</v>
      </c>
      <c r="J119" s="5">
        <v>8</v>
      </c>
      <c r="K119" s="9">
        <f t="shared" si="7"/>
        <v>0</v>
      </c>
      <c r="L119" s="19">
        <f t="shared" si="8"/>
        <v>0</v>
      </c>
      <c r="M119" s="20"/>
    </row>
    <row r="120" spans="2:14" s="1" customFormat="1" ht="19.7" customHeight="1" x14ac:dyDescent="0.2">
      <c r="B120" s="5">
        <v>75</v>
      </c>
      <c r="C120" s="6" t="s">
        <v>232</v>
      </c>
      <c r="D120" s="6" t="s">
        <v>233</v>
      </c>
      <c r="E120" s="7" t="s">
        <v>90</v>
      </c>
      <c r="F120" s="6" t="s">
        <v>64</v>
      </c>
      <c r="G120" s="8">
        <v>2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9">
        <f t="shared" si="8"/>
        <v>0</v>
      </c>
      <c r="M120" s="20"/>
    </row>
    <row r="121" spans="2:14" s="1" customFormat="1" ht="19.7" customHeight="1" x14ac:dyDescent="0.2">
      <c r="B121" s="5">
        <v>76</v>
      </c>
      <c r="C121" s="6" t="s">
        <v>234</v>
      </c>
      <c r="D121" s="6" t="s">
        <v>235</v>
      </c>
      <c r="E121" s="7" t="s">
        <v>95</v>
      </c>
      <c r="F121" s="6" t="s">
        <v>64</v>
      </c>
      <c r="G121" s="8">
        <v>2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9">
        <f t="shared" si="8"/>
        <v>0</v>
      </c>
      <c r="M121" s="20"/>
    </row>
    <row r="122" spans="2:14" s="1" customFormat="1" ht="19.7" customHeight="1" x14ac:dyDescent="0.2">
      <c r="B122" s="5">
        <v>77</v>
      </c>
      <c r="C122" s="6" t="s">
        <v>236</v>
      </c>
      <c r="D122" s="6" t="s">
        <v>237</v>
      </c>
      <c r="E122" s="7" t="s">
        <v>98</v>
      </c>
      <c r="F122" s="6" t="s">
        <v>64</v>
      </c>
      <c r="G122" s="8">
        <v>5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9">
        <f t="shared" si="8"/>
        <v>0</v>
      </c>
      <c r="M122" s="20"/>
    </row>
    <row r="123" spans="2:14" s="1" customFormat="1" ht="19.7" customHeight="1" x14ac:dyDescent="0.2">
      <c r="B123" s="5">
        <v>78</v>
      </c>
      <c r="C123" s="6" t="s">
        <v>238</v>
      </c>
      <c r="D123" s="6" t="s">
        <v>239</v>
      </c>
      <c r="E123" s="7" t="s">
        <v>107</v>
      </c>
      <c r="F123" s="6" t="s">
        <v>64</v>
      </c>
      <c r="G123" s="8">
        <v>8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9">
        <f t="shared" si="8"/>
        <v>0</v>
      </c>
      <c r="M123" s="20"/>
    </row>
    <row r="124" spans="2:14" s="1" customFormat="1" ht="55.9" customHeight="1" x14ac:dyDescent="0.2"/>
    <row r="125" spans="2:14" s="1" customFormat="1" ht="21.4" customHeight="1" x14ac:dyDescent="0.2">
      <c r="B125" s="15" t="s">
        <v>240</v>
      </c>
      <c r="C125" s="15"/>
      <c r="D125" s="15"/>
      <c r="E125" s="15"/>
      <c r="F125" s="30">
        <f>ROUND(I32+I37+I42+I47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123,2)</f>
        <v>0</v>
      </c>
      <c r="G125" s="31"/>
      <c r="H125" s="31"/>
      <c r="I125" s="31"/>
      <c r="J125" s="31"/>
      <c r="K125" s="31"/>
      <c r="L125" s="31"/>
      <c r="M125" s="32"/>
    </row>
    <row r="126" spans="2:14" s="1" customFormat="1" ht="21.4" customHeight="1" x14ac:dyDescent="0.2">
      <c r="B126" s="15" t="s">
        <v>241</v>
      </c>
      <c r="C126" s="15"/>
      <c r="D126" s="15"/>
      <c r="E126" s="15"/>
      <c r="F126" s="33">
        <f>ROUND(L32+L37+L42+L47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123,2)</f>
        <v>0</v>
      </c>
      <c r="G126" s="34"/>
      <c r="H126" s="34"/>
      <c r="I126" s="34"/>
      <c r="J126" s="34"/>
      <c r="K126" s="34"/>
      <c r="L126" s="34"/>
      <c r="M126" s="35"/>
    </row>
    <row r="127" spans="2:14" s="1" customFormat="1" ht="11.1" customHeight="1" x14ac:dyDescent="0.2"/>
    <row r="128" spans="2:14" s="1" customFormat="1" ht="80.099999999999994" customHeight="1" x14ac:dyDescent="0.2">
      <c r="B128" s="16" t="s">
        <v>259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</row>
    <row r="129" spans="2:14" s="1" customFormat="1" ht="2.65" customHeight="1" x14ac:dyDescent="0.2"/>
    <row r="130" spans="2:14" s="1" customFormat="1" ht="110.1" customHeight="1" x14ac:dyDescent="0.2">
      <c r="B130" s="16" t="s">
        <v>260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5.25" customHeight="1" x14ac:dyDescent="0.2"/>
    <row r="132" spans="2:14" s="1" customFormat="1" ht="110.1" customHeight="1" x14ac:dyDescent="0.2">
      <c r="B132" s="17" t="s">
        <v>261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5.25" customHeight="1" x14ac:dyDescent="0.2"/>
    <row r="134" spans="2:14" s="1" customFormat="1" ht="37.9" customHeight="1" x14ac:dyDescent="0.2">
      <c r="C134" s="25" t="s">
        <v>242</v>
      </c>
      <c r="D134" s="25"/>
      <c r="E134" s="25"/>
      <c r="F134" s="36" t="s">
        <v>243</v>
      </c>
      <c r="G134" s="36"/>
      <c r="H134" s="36"/>
      <c r="I134" s="36"/>
      <c r="J134" s="36"/>
      <c r="K134" s="36"/>
      <c r="L134" s="36"/>
    </row>
    <row r="135" spans="2:14" s="1" customFormat="1" ht="28.7" customHeight="1" x14ac:dyDescent="0.2"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2:14" s="1" customFormat="1" ht="28.7" customHeight="1" x14ac:dyDescent="0.2"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2:14" s="1" customFormat="1" ht="28.7" customHeight="1" x14ac:dyDescent="0.2"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2:14" s="1" customFormat="1" ht="28.7" customHeight="1" x14ac:dyDescent="0.2"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2:14" s="1" customFormat="1" ht="2.65" customHeight="1" x14ac:dyDescent="0.2"/>
    <row r="140" spans="2:14" s="1" customFormat="1" ht="203.1" customHeight="1" x14ac:dyDescent="0.2">
      <c r="B140" s="16" t="s">
        <v>262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2:14" s="1" customFormat="1" ht="2.65" customHeight="1" x14ac:dyDescent="0.2"/>
    <row r="142" spans="2:14" s="1" customFormat="1" ht="36.950000000000003" customHeight="1" x14ac:dyDescent="0.2">
      <c r="B142" s="18" t="s">
        <v>263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2:14" s="1" customFormat="1" ht="2.65" customHeight="1" x14ac:dyDescent="0.2"/>
    <row r="144" spans="2:14" s="1" customFormat="1" ht="37.9" customHeight="1" x14ac:dyDescent="0.2">
      <c r="C144" s="25" t="s">
        <v>244</v>
      </c>
      <c r="D144" s="25"/>
      <c r="E144" s="25"/>
      <c r="F144" s="27" t="s">
        <v>245</v>
      </c>
      <c r="G144" s="27"/>
      <c r="H144" s="27"/>
      <c r="I144" s="27"/>
      <c r="J144" s="27"/>
      <c r="K144" s="27"/>
      <c r="L144" s="27"/>
    </row>
    <row r="145" spans="2:14" s="1" customFormat="1" ht="28.7" customHeight="1" x14ac:dyDescent="0.2"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2:14" s="1" customFormat="1" ht="28.7" customHeight="1" x14ac:dyDescent="0.2"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2:14" s="1" customFormat="1" ht="28.7" customHeight="1" x14ac:dyDescent="0.2"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2:14" s="1" customFormat="1" ht="28.7" customHeight="1" x14ac:dyDescent="0.2"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2:14" s="1" customFormat="1" ht="2.65" customHeight="1" x14ac:dyDescent="0.2"/>
    <row r="150" spans="2:14" s="1" customFormat="1" ht="159.94999999999999" customHeight="1" x14ac:dyDescent="0.2">
      <c r="B150" s="16" t="s">
        <v>264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</row>
    <row r="151" spans="2:14" s="1" customFormat="1" ht="2.65" customHeight="1" x14ac:dyDescent="0.2"/>
    <row r="152" spans="2:14" s="1" customFormat="1" ht="54.95" customHeight="1" x14ac:dyDescent="0.2">
      <c r="B152" s="16" t="s">
        <v>265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</row>
    <row r="153" spans="2:14" s="1" customFormat="1" ht="2.65" customHeight="1" x14ac:dyDescent="0.2"/>
    <row r="154" spans="2:14" s="1" customFormat="1" ht="60" customHeight="1" x14ac:dyDescent="0.2">
      <c r="B154" s="17" t="s">
        <v>266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2:14" s="1" customFormat="1" ht="2.65" customHeight="1" x14ac:dyDescent="0.2"/>
    <row r="156" spans="2:14" s="1" customFormat="1" ht="48" customHeight="1" x14ac:dyDescent="0.2">
      <c r="B156" s="17" t="s">
        <v>267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2:14" s="1" customFormat="1" ht="2.65" customHeight="1" x14ac:dyDescent="0.2"/>
    <row r="158" spans="2:14" s="1" customFormat="1" ht="125.1" customHeight="1" x14ac:dyDescent="0.2">
      <c r="B158" s="16" t="s">
        <v>268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</row>
    <row r="159" spans="2:14" s="1" customFormat="1" ht="2.65" customHeight="1" x14ac:dyDescent="0.2"/>
    <row r="160" spans="2:14" s="1" customFormat="1" ht="84.95" customHeight="1" x14ac:dyDescent="0.2">
      <c r="B160" s="16" t="s">
        <v>269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</row>
    <row r="161" spans="2:12" s="1" customFormat="1" ht="86.85" customHeight="1" x14ac:dyDescent="0.2"/>
    <row r="162" spans="2:12" s="1" customFormat="1" ht="17.649999999999999" customHeight="1" x14ac:dyDescent="0.2">
      <c r="J162" s="28" t="s">
        <v>270</v>
      </c>
      <c r="K162" s="28"/>
      <c r="L162" s="28"/>
    </row>
    <row r="163" spans="2:12" s="1" customFormat="1" ht="145.15" customHeight="1" x14ac:dyDescent="0.2"/>
    <row r="164" spans="2:12" s="1" customFormat="1" ht="81.599999999999994" customHeight="1" x14ac:dyDescent="0.2">
      <c r="B164" s="21" t="s">
        <v>271</v>
      </c>
      <c r="C164" s="21"/>
      <c r="D164" s="21"/>
      <c r="E164" s="21"/>
      <c r="F164" s="21"/>
      <c r="G164" s="21"/>
      <c r="H164" s="21"/>
      <c r="I164" s="21"/>
      <c r="J164" s="21"/>
      <c r="K164" s="21"/>
    </row>
  </sheetData>
  <mergeCells count="140">
    <mergeCell ref="L95:M95"/>
    <mergeCell ref="L96:M96"/>
    <mergeCell ref="L97:M97"/>
    <mergeCell ref="L98:M98"/>
    <mergeCell ref="L99:M99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4:E4"/>
    <mergeCell ref="B44:L44"/>
    <mergeCell ref="B6:E6"/>
    <mergeCell ref="B8:E8"/>
    <mergeCell ref="C134:E134"/>
    <mergeCell ref="C135:E135"/>
    <mergeCell ref="C136:E136"/>
    <mergeCell ref="C137:E137"/>
    <mergeCell ref="C138:E138"/>
    <mergeCell ref="C16:E16"/>
    <mergeCell ref="C18:E18"/>
    <mergeCell ref="C20:E20"/>
    <mergeCell ref="C22:E22"/>
    <mergeCell ref="F125:M125"/>
    <mergeCell ref="F126:M126"/>
    <mergeCell ref="F134:L134"/>
    <mergeCell ref="F135:L135"/>
    <mergeCell ref="F136:L136"/>
    <mergeCell ref="F137:L137"/>
    <mergeCell ref="F138:L138"/>
    <mergeCell ref="F14:I14"/>
    <mergeCell ref="H11:O12"/>
    <mergeCell ref="L108:M108"/>
    <mergeCell ref="L109:M109"/>
    <mergeCell ref="B152:N152"/>
    <mergeCell ref="B154:N154"/>
    <mergeCell ref="B156:N156"/>
    <mergeCell ref="B158:N158"/>
    <mergeCell ref="B160:N160"/>
    <mergeCell ref="B164:K164"/>
    <mergeCell ref="B24:M24"/>
    <mergeCell ref="B26:M26"/>
    <mergeCell ref="B29:L29"/>
    <mergeCell ref="B34:L34"/>
    <mergeCell ref="B39:L39"/>
    <mergeCell ref="C144:E144"/>
    <mergeCell ref="C145:E145"/>
    <mergeCell ref="C146:E146"/>
    <mergeCell ref="C147:E147"/>
    <mergeCell ref="C148:E148"/>
    <mergeCell ref="F144:L144"/>
    <mergeCell ref="F145:L145"/>
    <mergeCell ref="F146:L146"/>
    <mergeCell ref="F147:L147"/>
    <mergeCell ref="F148:L148"/>
    <mergeCell ref="J162:L162"/>
    <mergeCell ref="L110:M110"/>
    <mergeCell ref="L111:M111"/>
    <mergeCell ref="B10:E11"/>
    <mergeCell ref="B125:E125"/>
    <mergeCell ref="B126:E126"/>
    <mergeCell ref="B128:N128"/>
    <mergeCell ref="B130:N130"/>
    <mergeCell ref="B132:N132"/>
    <mergeCell ref="B140:N140"/>
    <mergeCell ref="B142:N142"/>
    <mergeCell ref="B150:N150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56:M56"/>
    <mergeCell ref="L57:M57"/>
    <mergeCell ref="L58:M5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2025-10-09T11:32:46Z</cp:lastPrinted>
  <dcterms:created xsi:type="dcterms:W3CDTF">2025-10-08T05:58:42Z</dcterms:created>
  <dcterms:modified xsi:type="dcterms:W3CDTF">2025-10-09T11:32:49Z</dcterms:modified>
</cp:coreProperties>
</file>